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07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<sst xmlns="http://schemas.openxmlformats.org/spreadsheetml/2006/main" count="37" uniqueCount="34">
  <si>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</si>
  <si>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 xml:space="preserve">一、本月每人收午餐費      元
二、應收午餐費
      學  生      人 (月繳)
      教職員    人 (月繳)
      其  他      人   (月繳)
      其  他      人   (月繳)
      工  友      人   (月繳)
      合  計      人
三、免收減收午餐費
       （1）全免及減收學生午餐費
             計      人          
       （2）全免工友午餐費
            </t>
  </si>
  <si>
    <t xml:space="preserve">   嘉義縣立六嘉國民中學</t>
  </si>
  <si>
    <t>103年7月份學校午餐費收支結算表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</si>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</sst>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82" fontId="5" fillId="0" borderId="1" xfId="15" applyNumberFormat="1" applyFont="1" applyBorder="1" applyAlignment="1">
      <alignment horizontal="center" vertical="center"/>
    </xf>
    <xf numFmtId="182" fontId="5" fillId="0" borderId="1" xfId="15" applyNumberFormat="1" applyFont="1" applyBorder="1" applyAlignment="1">
      <alignment vertical="center"/>
    </xf>
    <xf numFmtId="10" fontId="5" fillId="0" borderId="1" xfId="18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18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82" fontId="5" fillId="0" borderId="0" xfId="15" applyNumberFormat="1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3&#23416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">
        <row r="4">
          <cell r="P4">
            <v>348467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2138</v>
          </cell>
          <cell r="M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2138</v>
          </cell>
          <cell r="M49">
            <v>0</v>
          </cell>
          <cell r="N49">
            <v>4740</v>
          </cell>
          <cell r="P49">
            <v>341589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selection activeCell="E15" sqref="E15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3" t="s">
        <v>2</v>
      </c>
      <c r="B1" s="13"/>
      <c r="C1" s="13"/>
      <c r="D1" s="12" t="s">
        <v>3</v>
      </c>
      <c r="E1" s="12"/>
      <c r="F1" s="12"/>
      <c r="G1" s="12"/>
      <c r="H1" s="12"/>
    </row>
    <row r="2" spans="1:8" ht="25.5" customHeight="1">
      <c r="A2" s="19" t="s">
        <v>4</v>
      </c>
      <c r="B2" s="19"/>
      <c r="C2" s="19"/>
      <c r="D2" s="19" t="s">
        <v>5</v>
      </c>
      <c r="E2" s="19"/>
      <c r="F2" s="19"/>
      <c r="G2" s="19" t="s">
        <v>0</v>
      </c>
      <c r="H2" s="19"/>
    </row>
    <row r="3" spans="1:8" ht="25.5" customHeight="1">
      <c r="A3" s="2" t="s">
        <v>6</v>
      </c>
      <c r="B3" s="3" t="s">
        <v>7</v>
      </c>
      <c r="C3" s="2" t="s">
        <v>8</v>
      </c>
      <c r="D3" s="2" t="s">
        <v>9</v>
      </c>
      <c r="E3" s="3" t="s">
        <v>10</v>
      </c>
      <c r="F3" s="2" t="s">
        <v>11</v>
      </c>
      <c r="G3" s="3" t="s">
        <v>10</v>
      </c>
      <c r="H3" s="2" t="s">
        <v>11</v>
      </c>
    </row>
    <row r="4" spans="1:8" ht="25.5" customHeight="1">
      <c r="A4" s="2" t="s">
        <v>12</v>
      </c>
      <c r="B4" s="4">
        <f>'[1]07分類帳'!P4</f>
        <v>348467</v>
      </c>
      <c r="C4" s="16" t="s">
        <v>1</v>
      </c>
      <c r="D4" s="2" t="s">
        <v>13</v>
      </c>
      <c r="E4" s="4">
        <f>'[1]07分類帳'!G48</f>
        <v>0</v>
      </c>
      <c r="F4" s="5">
        <f>E4/(E13-E8)</f>
        <v>0</v>
      </c>
      <c r="G4" s="4">
        <f>'[1]07分類帳'!G49</f>
        <v>0</v>
      </c>
      <c r="H4" s="5">
        <f>G4/(G13-G8)</f>
        <v>0</v>
      </c>
    </row>
    <row r="5" spans="1:8" ht="25.5" customHeight="1">
      <c r="A5" s="2" t="s">
        <v>14</v>
      </c>
      <c r="B5" s="4">
        <f>'[1]07分類帳'!F52</f>
        <v>0</v>
      </c>
      <c r="C5" s="17"/>
      <c r="D5" s="2" t="s">
        <v>15</v>
      </c>
      <c r="E5" s="4">
        <f>'[1]07分類帳'!H48</f>
        <v>0</v>
      </c>
      <c r="F5" s="5">
        <f>E5/(E13-E8)</f>
        <v>0</v>
      </c>
      <c r="G5" s="4">
        <f>'[1]07分類帳'!H49</f>
        <v>0</v>
      </c>
      <c r="H5" s="5">
        <f>G5/(G13-G8)</f>
        <v>0</v>
      </c>
    </row>
    <row r="6" spans="1:8" ht="29.25" customHeight="1">
      <c r="A6" s="6" t="s">
        <v>16</v>
      </c>
      <c r="B6" s="4">
        <f>'[1]07分類帳'!G52</f>
        <v>0</v>
      </c>
      <c r="C6" s="17"/>
      <c r="D6" s="2" t="s">
        <v>17</v>
      </c>
      <c r="E6" s="4">
        <f>'[1]07分類帳'!I48</f>
        <v>0</v>
      </c>
      <c r="F6" s="5">
        <f>E6/(E13-E8)</f>
        <v>0</v>
      </c>
      <c r="G6" s="4">
        <f>'[1]07分類帳'!I49</f>
        <v>0</v>
      </c>
      <c r="H6" s="5">
        <f>G6/(G13-G8)</f>
        <v>0</v>
      </c>
    </row>
    <row r="7" spans="1:8" ht="32.25" customHeight="1">
      <c r="A7" s="7" t="s">
        <v>18</v>
      </c>
      <c r="B7" s="4">
        <f>'[1]07分類帳'!H52</f>
        <v>0</v>
      </c>
      <c r="C7" s="17"/>
      <c r="D7" s="2" t="s">
        <v>19</v>
      </c>
      <c r="E7" s="4">
        <f>'[1]07分類帳'!J48</f>
        <v>0</v>
      </c>
      <c r="F7" s="5">
        <f>E7/(E13-E8)</f>
        <v>0</v>
      </c>
      <c r="G7" s="4">
        <f>'[1]07分類帳'!J49</f>
        <v>0</v>
      </c>
      <c r="H7" s="5">
        <f>G7/(G13-G8)</f>
        <v>0</v>
      </c>
    </row>
    <row r="8" spans="1:8" ht="33" customHeight="1">
      <c r="A8" s="7" t="s">
        <v>20</v>
      </c>
      <c r="B8" s="4">
        <f>'[1]07分類帳'!I52</f>
        <v>0</v>
      </c>
      <c r="C8" s="17"/>
      <c r="D8" s="2" t="s">
        <v>21</v>
      </c>
      <c r="E8" s="4">
        <f>'[1]07分類帳'!K48</f>
        <v>0</v>
      </c>
      <c r="F8" s="5"/>
      <c r="G8" s="4">
        <f>'[1]07分類帳'!K49</f>
        <v>0</v>
      </c>
      <c r="H8" s="5"/>
    </row>
    <row r="9" spans="1:8" ht="32.25" customHeight="1">
      <c r="A9" s="8" t="s">
        <v>22</v>
      </c>
      <c r="B9" s="4">
        <f>'[1]07分類帳'!J52</f>
        <v>0</v>
      </c>
      <c r="C9" s="17"/>
      <c r="D9" s="2" t="s">
        <v>23</v>
      </c>
      <c r="E9" s="4">
        <f>'[1]07分類帳'!L48</f>
        <v>2138</v>
      </c>
      <c r="F9" s="5">
        <f>E9/(E13-E8)</f>
        <v>0.3108461762140157</v>
      </c>
      <c r="G9" s="4">
        <f>'[1]07分類帳'!L49</f>
        <v>2138</v>
      </c>
      <c r="H9" s="5">
        <f>G9/(G13-G8)</f>
        <v>0.3108461762140157</v>
      </c>
    </row>
    <row r="10" spans="1:8" ht="35.25" customHeight="1">
      <c r="A10" s="2" t="s">
        <v>24</v>
      </c>
      <c r="B10" s="4">
        <f>'[1]07分類帳'!K52</f>
        <v>0</v>
      </c>
      <c r="C10" s="17"/>
      <c r="D10" s="2" t="s">
        <v>25</v>
      </c>
      <c r="E10" s="4">
        <f>'[1]07分類帳'!M48</f>
        <v>0</v>
      </c>
      <c r="F10" s="5">
        <f>E10/(E13-E8)</f>
        <v>0</v>
      </c>
      <c r="G10" s="4">
        <f>'[1]07分類帳'!M49</f>
        <v>0</v>
      </c>
      <c r="H10" s="5">
        <f>G10/(G13-G8)</f>
        <v>0</v>
      </c>
    </row>
    <row r="11" spans="1:8" ht="27.75" customHeight="1">
      <c r="A11" s="8"/>
      <c r="B11" s="4">
        <f>'[1]07分類帳'!L52</f>
        <v>0</v>
      </c>
      <c r="C11" s="17"/>
      <c r="D11" s="2" t="s">
        <v>26</v>
      </c>
      <c r="E11" s="4">
        <f>'[1]07分類帳'!N49</f>
        <v>4740</v>
      </c>
      <c r="F11" s="5">
        <f>E11/(E13-E8)</f>
        <v>0.6891538237859843</v>
      </c>
      <c r="G11" s="4">
        <f>'[1]07分類帳'!N49</f>
        <v>4740</v>
      </c>
      <c r="H11" s="5">
        <f>G11/(G13-G8)</f>
        <v>0.6891538237859843</v>
      </c>
    </row>
    <row r="12" spans="1:8" ht="23.25" customHeight="1">
      <c r="A12" s="2"/>
      <c r="B12" s="4">
        <f>'[1]07分類帳'!M52</f>
        <v>0</v>
      </c>
      <c r="C12" s="17"/>
      <c r="D12" s="8"/>
      <c r="E12" s="4"/>
      <c r="F12" s="5"/>
      <c r="G12" s="4"/>
      <c r="H12" s="5"/>
    </row>
    <row r="13" spans="1:8" ht="27.75" customHeight="1">
      <c r="A13" s="2"/>
      <c r="B13" s="4">
        <f>'[1]07分類帳'!N52</f>
        <v>0</v>
      </c>
      <c r="C13" s="17"/>
      <c r="D13" s="2" t="s">
        <v>27</v>
      </c>
      <c r="E13" s="4">
        <f>SUM(E4:E12)</f>
        <v>6878</v>
      </c>
      <c r="F13" s="5">
        <f>(E13-E8)/(E13-E8)</f>
        <v>1</v>
      </c>
      <c r="G13" s="4">
        <f>SUM(G4:G12)</f>
        <v>6878</v>
      </c>
      <c r="H13" s="9">
        <f>(G13-G8)/(G13-G8)</f>
        <v>1</v>
      </c>
    </row>
    <row r="14" spans="1:8" ht="30.75" customHeight="1">
      <c r="A14" s="2" t="s">
        <v>28</v>
      </c>
      <c r="B14" s="4">
        <f>SUM(B5:B13)</f>
        <v>0</v>
      </c>
      <c r="C14" s="17"/>
      <c r="D14" s="2" t="s">
        <v>29</v>
      </c>
      <c r="E14" s="4">
        <f>'[1]07分類帳'!P49</f>
        <v>341589</v>
      </c>
      <c r="F14" s="5"/>
      <c r="G14" s="4">
        <f>E14</f>
        <v>341589</v>
      </c>
      <c r="H14" s="10"/>
    </row>
    <row r="15" spans="1:8" ht="27.75" customHeight="1">
      <c r="A15" s="2" t="s">
        <v>30</v>
      </c>
      <c r="B15" s="4">
        <f>B14+B4</f>
        <v>348467</v>
      </c>
      <c r="C15" s="18"/>
      <c r="D15" s="2" t="s">
        <v>30</v>
      </c>
      <c r="E15" s="4">
        <f>E13+E14</f>
        <v>348467</v>
      </c>
      <c r="F15" s="9">
        <f>SUM(F4:F11)</f>
        <v>1</v>
      </c>
      <c r="G15" s="4">
        <f>G13+G14</f>
        <v>348467</v>
      </c>
      <c r="H15" s="9">
        <f>SUM(H4:H11)</f>
        <v>1</v>
      </c>
    </row>
    <row r="16" spans="1:8" ht="66.75" customHeight="1">
      <c r="A16" s="2" t="s">
        <v>31</v>
      </c>
      <c r="B16" s="14" t="s">
        <v>32</v>
      </c>
      <c r="C16" s="14"/>
      <c r="D16" s="14"/>
      <c r="E16" s="14"/>
      <c r="F16" s="14"/>
      <c r="G16" s="14"/>
      <c r="H16" s="14"/>
    </row>
    <row r="17" spans="1:8" ht="27" customHeight="1">
      <c r="A17" s="15" t="s">
        <v>33</v>
      </c>
      <c r="B17" s="15"/>
      <c r="C17" s="15"/>
      <c r="D17" s="15"/>
      <c r="E17" s="15"/>
      <c r="F17" s="15"/>
      <c r="G17" s="15"/>
      <c r="H17" s="15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2014-11-06T01:41:36Z</dcterms:created>
  <dcterms:modified xsi:type="dcterms:W3CDTF">2014-11-06T01:42:31Z</dcterms:modified>
  <cp:category/>
  <cp:version/>
  <cp:contentType/>
  <cp:contentStatus/>
</cp:coreProperties>
</file>